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<sst xmlns="http://schemas.openxmlformats.org/spreadsheetml/2006/main" count="832" uniqueCount="69">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</sst>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12" sqref="W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103055.59999999999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3218.8</v>
      </c>
      <c r="T8" s="57">
        <v>4132.9</v>
      </c>
      <c r="U8" s="55">
        <v>5584.4</v>
      </c>
      <c r="V8" s="55">
        <v>4234.8</v>
      </c>
      <c r="W8" s="55">
        <v>6468.9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158749.9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20412.5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165893.09999999998</v>
      </c>
      <c r="AG9" s="50">
        <f>AG10+AG15+AG24+AG33+AG47+AG52+AG54+AG61+AG62+AG71+AG72+AG76+AG88+AG81+AG83+AG82+AG69+AG89+AG91+AG90+AG70+AG40+AG92</f>
        <v>112025.1</v>
      </c>
      <c r="AH9" s="49"/>
      <c r="AI9" s="49"/>
    </row>
    <row r="10" spans="1:33" ht="15.75">
      <c r="A10" s="77" t="s">
        <v>4</v>
      </c>
      <c r="B10" s="26">
        <f>13114.9-1218.4+141.7</f>
        <v>12038.2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15270.5</v>
      </c>
      <c r="AG10" s="27">
        <f>B10+C10-AF10</f>
        <v>21230.699999999997</v>
      </c>
    </row>
    <row r="11" spans="1:33" ht="15.75">
      <c r="A11" s="78" t="s">
        <v>5</v>
      </c>
      <c r="B11" s="26">
        <f>12385.1-1218.4-1</f>
        <v>11165.7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14657.999999999998</v>
      </c>
      <c r="AG11" s="27">
        <f>B11+C11-AF11</f>
        <v>18785.5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804.9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536.6999999999999</v>
      </c>
      <c r="AG14" s="27">
        <f>AG10-AG11-AG12-AG13</f>
        <v>2272.099999999997</v>
      </c>
    </row>
    <row r="15" spans="1:33" ht="15" customHeight="1">
      <c r="A15" s="77" t="s">
        <v>6</v>
      </c>
      <c r="B15" s="26">
        <f>24457.5-161.2+223.6</f>
        <v>24519.899999999998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28388.899999999998</v>
      </c>
      <c r="AG15" s="27">
        <f aca="true" t="shared" si="3" ref="AG15:AG31">B15+C15-AF15</f>
        <v>35688.5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17800.899999999998</v>
      </c>
      <c r="AH16" s="75"/>
    </row>
    <row r="17" spans="1:34" ht="15.75">
      <c r="A17" s="78" t="s">
        <v>5</v>
      </c>
      <c r="B17" s="26">
        <f>19615.4-122.1+223.6</f>
        <v>19716.9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21051.000000000004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0.1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790.6</v>
      </c>
      <c r="AG19" s="27">
        <f t="shared" si="3"/>
        <v>1069.3000000000002</v>
      </c>
    </row>
    <row r="20" spans="1:33" ht="15.75">
      <c r="A20" s="78" t="s">
        <v>2</v>
      </c>
      <c r="B20" s="26">
        <f>664.8-39.1</f>
        <v>625.6999999999999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>
        <v>7.6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703.3000000000001</v>
      </c>
      <c r="AG20" s="27">
        <f t="shared" si="3"/>
        <v>6950.5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2352.2999999999965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1492.1999999999985</v>
      </c>
      <c r="AG23" s="27">
        <f t="shared" si="3"/>
        <v>6232.199999999997</v>
      </c>
    </row>
    <row r="24" spans="1:36" ht="15" customHeight="1">
      <c r="A24" s="77" t="s">
        <v>7</v>
      </c>
      <c r="B24" s="26">
        <f>27450.4+2181.3</f>
        <v>29631.7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29310.4</v>
      </c>
      <c r="AG24" s="27">
        <f t="shared" si="3"/>
        <v>19017.1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22640.100000000002</v>
      </c>
      <c r="AG25" s="71">
        <f t="shared" si="3"/>
        <v>540.8999999999978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29631.7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29310.4</v>
      </c>
      <c r="AG32" s="27">
        <f>AG24</f>
        <v>19017.1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50.400000000000006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11.5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148.89999999999998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203.39999999999998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19.500000000000043</v>
      </c>
    </row>
    <row r="47" spans="1:33" ht="17.25" customHeight="1">
      <c r="A47" s="77" t="s">
        <v>43</v>
      </c>
      <c r="B47" s="25">
        <f>1186.7-3.3</f>
        <v>1183.4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2603.1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</f>
        <v>973.8000000000001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2190.7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377.4000000000001</v>
      </c>
    </row>
    <row r="52" spans="1:33" ht="15" customHeight="1">
      <c r="A52" s="77" t="s">
        <v>0</v>
      </c>
      <c r="B52" s="26">
        <f>6015.3-826.8+402.5-200-1364.1</f>
        <v>4026.9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1623.7999999999993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132.8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89.1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327.0000000000001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236.30000000000007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305.9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</f>
        <v>1748.2000000000003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4665.4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122.30000000000001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6.8999999999999915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5.8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</f>
        <v>66779.6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70268</v>
      </c>
      <c r="AG92" s="22">
        <f t="shared" si="17"/>
        <v>16638.300000000003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158749.9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20412.5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165893.09999999998</v>
      </c>
      <c r="AG94" s="58">
        <f>AG10+AG15+AG24+AG33+AG47+AG52+AG54+AG61+AG62+AG69+AG71+AG72+AG76+AG81+AG82+AG83+AG88+AG89+AG90+AG91+AG70+AG40+AG92</f>
        <v>112025.1</v>
      </c>
    </row>
    <row r="95" spans="1:33" ht="15.75">
      <c r="A95" s="3" t="s">
        <v>5</v>
      </c>
      <c r="B95" s="22">
        <f aca="true" t="shared" si="19" ref="B95:AD95">B11+B17+B26+B34+B55+B63+B73+B41+B77+B48</f>
        <v>35814.5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43505.30000000001</v>
      </c>
      <c r="AG95" s="27">
        <f>B95+C95-AF95</f>
        <v>42475.99999999999</v>
      </c>
    </row>
    <row r="96" spans="1:33" ht="15.75">
      <c r="A96" s="3" t="s">
        <v>2</v>
      </c>
      <c r="B96" s="22">
        <f aca="true" t="shared" si="20" ref="B96:AD96">B12+B20+B29+B36+B57+B66+B44+B80+B74+B53</f>
        <v>1628.4999999999998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18.099999999999998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1384.1</v>
      </c>
      <c r="AG96" s="27">
        <f>B96+C96-AF96</f>
        <v>8883.8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0.1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983.6999999999999</v>
      </c>
      <c r="AG98" s="27">
        <f>B98+C98-AF98</f>
        <v>1219.9</v>
      </c>
    </row>
    <row r="99" spans="1:33" ht="15.75">
      <c r="A99" s="3" t="s">
        <v>16</v>
      </c>
      <c r="B99" s="22">
        <f aca="true" t="shared" si="23" ref="B99:X99">B21+B30+B49+B37+B58+B13+B75+B67</f>
        <v>1992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3104.7999999999993</v>
      </c>
    </row>
    <row r="100" spans="1:33" ht="12.75">
      <c r="A100" s="1" t="s">
        <v>35</v>
      </c>
      <c r="B100" s="2">
        <f aca="true" t="shared" si="25" ref="B100:AD100">B94-B95-B96-B97-B98-B99</f>
        <v>118165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15851.5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118875.19999999995</v>
      </c>
      <c r="AG100" s="2">
        <f>AG94-AG95-AG96-AG97-AG98-AG99</f>
        <v>56311.600000000006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2017-08-29T12:59:31Z</cp:lastPrinted>
  <dcterms:created xsi:type="dcterms:W3CDTF">2002-11-05T08:53:00Z</dcterms:created>
  <dcterms:modified xsi:type="dcterms:W3CDTF">2017-08-30T05:00:18Z</dcterms:modified>
  <cp:category/>
  <cp:version/>
  <cp:contentType/>
  <cp:contentStatus/>
</cp:coreProperties>
</file>